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Апрель\"/>
    </mc:Choice>
  </mc:AlternateContent>
  <xr:revisionPtr revIDLastSave="0" documentId="8_{97AD2519-926A-4794-9F73-91A237BA6A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G20" i="1" l="1"/>
  <c r="H20" i="1"/>
  <c r="I20" i="1"/>
  <c r="J20" i="1"/>
  <c r="J19" i="1"/>
  <c r="I19" i="1"/>
  <c r="H19" i="1"/>
  <c r="G19" i="1"/>
  <c r="J14" i="1"/>
  <c r="I14" i="1"/>
  <c r="H14" i="1"/>
  <c r="G14" i="1"/>
</calcChain>
</file>

<file path=xl/sharedStrings.xml><?xml version="1.0" encoding="utf-8"?>
<sst xmlns="http://schemas.openxmlformats.org/spreadsheetml/2006/main" count="46" uniqueCount="39">
  <si>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</si>
  <si>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</si>
  <si>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</si>
  <si>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</si>
  <si>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</si>
  <si>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</si>
  <si>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</si>
  <si>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</si>
  <si>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</si>
  <si>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</si>
  <si>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</si>
  <si>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</si>
  <si>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</si>
  <si>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</si>
  <si>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</si>
  <si>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</si>
  <si>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</si>
  <si>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</si>
  <si>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</si>
  <si>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</si>
  <si>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</si>
  <si>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</si>
  <si>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</si>
  <si>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</si>
  <si>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</si>
  <si>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</si>
  <si>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</si>
  <si>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Сыр порциями</t>
  </si>
  <si>
    <t>Котлета мясная (свинина, говядина, курица)</t>
  </si>
  <si>
    <t>Рис отварной  с маслом</t>
  </si>
  <si>
    <t>Хлеб пшеничный</t>
  </si>
  <si>
    <t>Хлеб ржаной</t>
  </si>
  <si>
    <t>Бульон куриный с яйцом и гренками</t>
  </si>
  <si>
    <t>Кисель витаминизированный  плодово-ягодный</t>
  </si>
  <si>
    <t xml:space="preserve">Компот из смеси фруктов и ягод </t>
  </si>
  <si>
    <t>Помидоры порционные</t>
  </si>
  <si>
    <t>Гуляш (говядина)</t>
  </si>
  <si>
    <t>Пюре из гороха с маслом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</si>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</sst>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6" xfId="1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164" fontId="3" fillId="2" borderId="11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zoomScaleNormal="10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1" t="s">
        <v>0</v>
      </c>
      <c r="B1" s="64" t="s">
        <v>38</v>
      </c>
      <c r="C1" s="64"/>
      <c r="D1" s="64"/>
      <c r="E1" s="22" t="s">
        <v>22</v>
      </c>
      <c r="F1" s="23"/>
      <c r="G1" s="22"/>
      <c r="H1" s="22"/>
      <c r="I1" s="22" t="s">
        <v>1</v>
      </c>
      <c r="J1" s="24">
        <v>45405</v>
      </c>
    </row>
    <row r="2" spans="1:10" ht="7.5" customHeight="1" x14ac:dyDescent="0.25">
      <c r="A2" s="25"/>
      <c r="B2" s="1"/>
      <c r="C2" s="1"/>
      <c r="D2" s="1"/>
      <c r="E2" s="1"/>
      <c r="F2" s="1"/>
      <c r="G2" s="1"/>
      <c r="H2" s="1"/>
      <c r="I2" s="1"/>
      <c r="J2" s="26"/>
    </row>
    <row r="3" spans="1:10" x14ac:dyDescent="0.25">
      <c r="A3" s="25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6" t="s">
        <v>9</v>
      </c>
    </row>
    <row r="4" spans="1:10" ht="26.25" x14ac:dyDescent="0.25">
      <c r="A4" s="25" t="s">
        <v>10</v>
      </c>
      <c r="B4" s="1" t="s">
        <v>11</v>
      </c>
      <c r="C4" s="7">
        <v>90</v>
      </c>
      <c r="D4" s="8" t="s">
        <v>28</v>
      </c>
      <c r="E4" s="7">
        <v>90</v>
      </c>
      <c r="F4" s="4">
        <v>33.78</v>
      </c>
      <c r="G4" s="9">
        <v>232.47</v>
      </c>
      <c r="H4" s="9">
        <v>15.51</v>
      </c>
      <c r="I4" s="9">
        <v>15.07</v>
      </c>
      <c r="J4" s="27">
        <v>8.44</v>
      </c>
    </row>
    <row r="5" spans="1:10" x14ac:dyDescent="0.25">
      <c r="A5" s="25"/>
      <c r="B5" s="1" t="s">
        <v>12</v>
      </c>
      <c r="C5" s="1"/>
      <c r="D5" s="3"/>
      <c r="E5" s="3"/>
      <c r="F5" s="4"/>
      <c r="G5" s="2"/>
      <c r="H5" s="2"/>
      <c r="I5" s="2"/>
      <c r="J5" s="28"/>
    </row>
    <row r="6" spans="1:10" x14ac:dyDescent="0.25">
      <c r="A6" s="25"/>
      <c r="B6" s="1" t="s">
        <v>23</v>
      </c>
      <c r="C6" s="10">
        <v>119</v>
      </c>
      <c r="D6" s="11" t="s">
        <v>30</v>
      </c>
      <c r="E6" s="7">
        <v>25</v>
      </c>
      <c r="F6" s="4">
        <v>1.6</v>
      </c>
      <c r="G6" s="12">
        <v>58.75</v>
      </c>
      <c r="H6" s="9">
        <v>1.9</v>
      </c>
      <c r="I6" s="9">
        <v>0.2</v>
      </c>
      <c r="J6" s="27">
        <v>12.3</v>
      </c>
    </row>
    <row r="7" spans="1:10" x14ac:dyDescent="0.25">
      <c r="A7" s="25"/>
      <c r="B7" s="1" t="s">
        <v>21</v>
      </c>
      <c r="C7" s="7">
        <v>120</v>
      </c>
      <c r="D7" s="11" t="s">
        <v>31</v>
      </c>
      <c r="E7" s="7">
        <v>20</v>
      </c>
      <c r="F7" s="4">
        <v>1.36</v>
      </c>
      <c r="G7" s="12">
        <v>39.6</v>
      </c>
      <c r="H7" s="9">
        <v>1.32</v>
      </c>
      <c r="I7" s="9">
        <v>0.24</v>
      </c>
      <c r="J7" s="27">
        <v>8.0399999999999991</v>
      </c>
    </row>
    <row r="8" spans="1:10" x14ac:dyDescent="0.25">
      <c r="A8" s="25"/>
      <c r="B8" s="1" t="s">
        <v>15</v>
      </c>
      <c r="C8" s="13">
        <v>1</v>
      </c>
      <c r="D8" s="14" t="s">
        <v>27</v>
      </c>
      <c r="E8" s="13">
        <v>15</v>
      </c>
      <c r="F8" s="4">
        <v>6.57</v>
      </c>
      <c r="G8" s="15">
        <v>54.6</v>
      </c>
      <c r="H8" s="16">
        <v>3.48</v>
      </c>
      <c r="I8" s="16">
        <v>4.43</v>
      </c>
      <c r="J8" s="29">
        <v>0</v>
      </c>
    </row>
    <row r="9" spans="1:10" x14ac:dyDescent="0.25">
      <c r="A9" s="25"/>
      <c r="B9" s="1" t="s">
        <v>18</v>
      </c>
      <c r="C9" s="7">
        <v>53</v>
      </c>
      <c r="D9" s="11" t="s">
        <v>29</v>
      </c>
      <c r="E9" s="7">
        <v>150</v>
      </c>
      <c r="F9" s="4">
        <v>8.66</v>
      </c>
      <c r="G9" s="10">
        <v>191.49</v>
      </c>
      <c r="H9" s="10">
        <v>3.34</v>
      </c>
      <c r="I9" s="10">
        <v>4.91</v>
      </c>
      <c r="J9" s="30">
        <v>33.93</v>
      </c>
    </row>
    <row r="10" spans="1:10" ht="27" thickBot="1" x14ac:dyDescent="0.3">
      <c r="A10" s="41"/>
      <c r="B10" s="42" t="s">
        <v>26</v>
      </c>
      <c r="C10" s="43">
        <v>95</v>
      </c>
      <c r="D10" s="44" t="s">
        <v>33</v>
      </c>
      <c r="E10" s="45">
        <v>200</v>
      </c>
      <c r="F10" s="46">
        <v>6.3</v>
      </c>
      <c r="G10" s="47">
        <v>80.3</v>
      </c>
      <c r="H10" s="48">
        <v>0</v>
      </c>
      <c r="I10" s="48">
        <v>0</v>
      </c>
      <c r="J10" s="49">
        <v>19.940000000000001</v>
      </c>
    </row>
    <row r="11" spans="1:10" x14ac:dyDescent="0.25">
      <c r="A11" s="21" t="s">
        <v>13</v>
      </c>
      <c r="B11" s="22" t="s">
        <v>20</v>
      </c>
      <c r="C11" s="52"/>
      <c r="D11" s="53"/>
      <c r="E11" s="54"/>
      <c r="F11" s="55"/>
      <c r="G11" s="54"/>
      <c r="H11" s="54"/>
      <c r="I11" s="54"/>
      <c r="J11" s="56"/>
    </row>
    <row r="12" spans="1:10" x14ac:dyDescent="0.25">
      <c r="A12" s="25"/>
      <c r="B12" s="20"/>
      <c r="C12" s="20"/>
      <c r="D12" s="5"/>
      <c r="E12" s="6"/>
      <c r="F12" s="4"/>
      <c r="G12" s="6"/>
      <c r="H12" s="6"/>
      <c r="I12" s="6"/>
      <c r="J12" s="31"/>
    </row>
    <row r="13" spans="1:10" ht="15.75" thickBot="1" x14ac:dyDescent="0.3">
      <c r="A13" s="33"/>
      <c r="B13" s="34"/>
      <c r="C13" s="34"/>
      <c r="D13" s="57"/>
      <c r="E13" s="58"/>
      <c r="F13" s="38"/>
      <c r="G13" s="58"/>
      <c r="H13" s="58"/>
      <c r="I13" s="58"/>
      <c r="J13" s="59"/>
    </row>
    <row r="14" spans="1:10" x14ac:dyDescent="0.25">
      <c r="A14" s="50" t="s">
        <v>14</v>
      </c>
      <c r="B14" s="51" t="s">
        <v>15</v>
      </c>
      <c r="C14" s="9">
        <v>29</v>
      </c>
      <c r="D14" s="60" t="s">
        <v>35</v>
      </c>
      <c r="E14" s="9">
        <v>60</v>
      </c>
      <c r="F14" s="4"/>
      <c r="G14" s="9">
        <f>23/100*60</f>
        <v>13.8</v>
      </c>
      <c r="H14" s="9">
        <f>1.1/100*60</f>
        <v>0.66</v>
      </c>
      <c r="I14" s="9">
        <f>0.2/100*60</f>
        <v>0.12</v>
      </c>
      <c r="J14" s="27">
        <f>3.8/100*60</f>
        <v>2.2799999999999998</v>
      </c>
    </row>
    <row r="15" spans="1:10" x14ac:dyDescent="0.25">
      <c r="A15" s="25"/>
      <c r="B15" s="1" t="s">
        <v>16</v>
      </c>
      <c r="C15" s="13">
        <v>328</v>
      </c>
      <c r="D15" s="18" t="s">
        <v>32</v>
      </c>
      <c r="E15" s="19">
        <v>222</v>
      </c>
      <c r="F15" s="4">
        <v>12.65</v>
      </c>
      <c r="G15" s="17">
        <v>93.68</v>
      </c>
      <c r="H15" s="17">
        <v>6.01</v>
      </c>
      <c r="I15" s="17">
        <v>4.38</v>
      </c>
      <c r="J15" s="32">
        <v>7.73</v>
      </c>
    </row>
    <row r="16" spans="1:10" x14ac:dyDescent="0.25">
      <c r="A16" s="25"/>
      <c r="B16" s="1" t="s">
        <v>17</v>
      </c>
      <c r="C16" s="13">
        <v>89</v>
      </c>
      <c r="D16" s="61" t="s">
        <v>36</v>
      </c>
      <c r="E16" s="19">
        <v>90</v>
      </c>
      <c r="F16" s="4">
        <v>44.09</v>
      </c>
      <c r="G16" s="17">
        <v>240.96</v>
      </c>
      <c r="H16" s="17">
        <v>18.13</v>
      </c>
      <c r="I16" s="17">
        <v>17.05</v>
      </c>
      <c r="J16" s="32">
        <v>3.69</v>
      </c>
    </row>
    <row r="17" spans="1:10" x14ac:dyDescent="0.25">
      <c r="A17" s="25"/>
      <c r="B17" s="1" t="s">
        <v>18</v>
      </c>
      <c r="C17" s="7">
        <v>210</v>
      </c>
      <c r="D17" s="11" t="s">
        <v>37</v>
      </c>
      <c r="E17" s="7">
        <v>150</v>
      </c>
      <c r="F17" s="4">
        <v>5.89</v>
      </c>
      <c r="G17" s="62">
        <f>149.9/100*150</f>
        <v>224.85000000000002</v>
      </c>
      <c r="H17" s="62">
        <f>9.3/100*150</f>
        <v>13.950000000000003</v>
      </c>
      <c r="I17" s="62">
        <f>3.1/100*150</f>
        <v>4.6500000000000004</v>
      </c>
      <c r="J17" s="63">
        <f>21.3/100*150</f>
        <v>31.95</v>
      </c>
    </row>
    <row r="18" spans="1:10" x14ac:dyDescent="0.25">
      <c r="A18" s="25"/>
      <c r="B18" s="1" t="s">
        <v>19</v>
      </c>
      <c r="C18" s="1"/>
      <c r="D18" s="3"/>
      <c r="E18" s="3"/>
      <c r="F18" s="4"/>
      <c r="G18" s="2"/>
      <c r="H18" s="2"/>
      <c r="I18" s="2"/>
      <c r="J18" s="28"/>
    </row>
    <row r="19" spans="1:10" x14ac:dyDescent="0.25">
      <c r="A19" s="25"/>
      <c r="B19" s="1" t="s">
        <v>23</v>
      </c>
      <c r="C19" s="10">
        <v>119</v>
      </c>
      <c r="D19" s="14" t="s">
        <v>30</v>
      </c>
      <c r="E19" s="19">
        <v>30</v>
      </c>
      <c r="F19" s="4">
        <v>1.28</v>
      </c>
      <c r="G19" s="16">
        <f>47/20*30</f>
        <v>70.5</v>
      </c>
      <c r="H19" s="16">
        <f>1.52/20*30</f>
        <v>2.2799999999999998</v>
      </c>
      <c r="I19" s="16">
        <f>0.16/20*30</f>
        <v>0.24</v>
      </c>
      <c r="J19" s="29">
        <f>9.84/20*30</f>
        <v>14.76</v>
      </c>
    </row>
    <row r="20" spans="1:10" x14ac:dyDescent="0.25">
      <c r="A20" s="25"/>
      <c r="B20" s="1" t="s">
        <v>21</v>
      </c>
      <c r="C20" s="7">
        <v>120</v>
      </c>
      <c r="D20" s="14" t="s">
        <v>31</v>
      </c>
      <c r="E20" s="7">
        <v>30</v>
      </c>
      <c r="F20" s="4">
        <v>1.36</v>
      </c>
      <c r="G20" s="12">
        <f>39.6/20*30</f>
        <v>59.4</v>
      </c>
      <c r="H20" s="9">
        <f>1.32/20*30</f>
        <v>1.98</v>
      </c>
      <c r="I20" s="9">
        <f>0.24/20*30</f>
        <v>0.36</v>
      </c>
      <c r="J20" s="27">
        <f>8.04/20*30</f>
        <v>12.059999999999999</v>
      </c>
    </row>
    <row r="21" spans="1:10" ht="15.75" thickBot="1" x14ac:dyDescent="0.3">
      <c r="A21" s="33"/>
      <c r="B21" s="34" t="s">
        <v>26</v>
      </c>
      <c r="C21" s="35">
        <v>216</v>
      </c>
      <c r="D21" s="36" t="s">
        <v>34</v>
      </c>
      <c r="E21" s="37">
        <v>200</v>
      </c>
      <c r="F21" s="38">
        <v>7.34</v>
      </c>
      <c r="G21" s="39">
        <v>51.3</v>
      </c>
      <c r="H21" s="39">
        <v>0.25</v>
      </c>
      <c r="I21" s="39">
        <v>0</v>
      </c>
      <c r="J21" s="40">
        <v>12.73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2024-04-22T09:48:25Z</dcterms:modified>
</cp:coreProperties>
</file>